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112 2007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<sst xmlns="http://schemas.openxmlformats.org/spreadsheetml/2006/main" count="35" uniqueCount="29">
  <si>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TITOLO</t>
  </si>
  <si>
    <t>CODICE</t>
  </si>
  <si>
    <t>PROV.</t>
  </si>
  <si>
    <t>000</t>
  </si>
  <si>
    <t>LOTTO</t>
  </si>
  <si>
    <t>SOGGETTO ATTUATORE</t>
  </si>
  <si>
    <t>IMPORTO FINANZIAMENTO EURO</t>
  </si>
  <si>
    <t>FC00300</t>
  </si>
  <si>
    <t>FC</t>
  </si>
  <si>
    <t>1ER1087</t>
  </si>
  <si>
    <t>Fornovo Taro - Lavori di mitigazione del rischio da frana incombente sull'abitato in località La Salita</t>
  </si>
  <si>
    <t>Servizio TecnicoBacini degli Affluenti del Po</t>
  </si>
  <si>
    <t>PC</t>
  </si>
  <si>
    <t>4S6F001</t>
  </si>
  <si>
    <t>Decreto Presidente Giunta n.285/2007</t>
  </si>
  <si>
    <t>4S6F002</t>
  </si>
  <si>
    <t>Comune di Cesenatico</t>
  </si>
  <si>
    <t>Consorzio di Bonifica Savio e Rubicone</t>
  </si>
  <si>
    <t>CESENATICO - Rimozione sabbie di ostacolo alle porte vinciane
+ € 100.000,00 Protezione Civile 05448</t>
  </si>
  <si>
    <t>Messa in sicurezza del Porto Canale di Cesenatico da esondazioni tramite realizzazione di un sistema di paratoie regolatrici delle piene del Canale Madonnina-Fossatone in ingresso al Porto Canale e realizzazione di apposito manufatto deviatore regolatore, sottopassante le reti ferroviarie e stradali, delle acque del canale Fossatone-Allacciamento, in ingresso al Canale Tagliata e relativo deflusso a mare 
Integrazione con manufatto deviatore/regolatore sul canale Vena
+ € 450.000,00 L.R.17/04 2007
+ € 153.000,00 L.R.27/04 2004
+ € 810.000,00 Protezione Civile 05444+05447</t>
  </si>
  <si>
    <t>finanziamento non iscritto sul capitolo 39350</t>
  </si>
  <si>
    <t>IMPORTO FINANZIAMENTO ORIGINALE IN EURO</t>
  </si>
  <si>
    <t>IMPORTO MODIFICATO SI/NO</t>
  </si>
  <si>
    <t>Servizio Tecnico Bacino Romagna</t>
  </si>
  <si>
    <t>Totale importo finanziamento</t>
  </si>
  <si>
    <t>CESENATICO - CANALE TAGLIATA  - Lotto 1: risagomatura e rialzo arginale del canale di scarico Tagliata e del canale Tagliata a monte del manufatto deviatore regolatore
Lotto 2: risagomatura e rialzo arginale del canale Tagliata a valle del manufatto deviatore regolatore
Lotto 3: nuova realizzazione di sbocco a mare e sostituzione dell'esistente
Lotto 4: sostituzione dell'esistente e passerella pedonale e nuova realizzazione di passerella pedonale-ciclabile sul canale Tagliata
+ € 153.000,00 L.R. 17/2004 annualità 2004
+ € 450.000,00 L.R. 17/2004 annualità 2007
+ € 200.000,00 L.R. 17/2004 annualità 2008
+ € 140.000,00 cofinanziamento del Comune di Cesenatico
+ € 2.500.000,00 cofinanziamento Protezione civile 3258
+ € 4.796.748,24 cofinanziamento Consorzio di bonifica
+ € 2.427.000,00 cofinanziamento Protezione civile 3258
+  € 810.000,00 cofinanziamento Protezione civile 3477</t>
  </si>
  <si>
    <t>IMPORTO FINANZIAMENTO Euro D. G. 1083/2021</t>
  </si>
  <si>
    <t>IMPORTO FINANZIAMENTO Euro D. G. 54/2007</t>
  </si>
  <si>
    <t>IMPORTO FINANZIAMENTO Euro D. G. 2266/2007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</si>
</sst>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€-2]\ * #,##0.00_-;\-[$€-2]\ * #,##0.00_-;_-[$€-2]\ * &quot;-&quot;??_-"/>
  </numFmts>
  <fonts count="54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62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u val="single"/>
      <sz val="7.65"/>
      <color indexed="12"/>
      <name val="Arial"/>
      <family val="2"/>
    </font>
    <font>
      <u val="single"/>
      <sz val="7.65"/>
      <color indexed="36"/>
      <name val="Arial"/>
      <family val="2"/>
    </font>
    <font>
      <sz val="10"/>
      <color indexed="62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62"/>
      <name val="Arial"/>
      <family val="2"/>
    </font>
    <font>
      <b/>
      <sz val="9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68" fontId="4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right" vertical="top" wrapText="1"/>
    </xf>
    <xf numFmtId="3" fontId="8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justify" vertical="top" wrapText="1"/>
    </xf>
    <xf numFmtId="0" fontId="0" fillId="33" borderId="0" xfId="0" applyFill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4" fontId="7" fillId="33" borderId="0" xfId="0" applyNumberFormat="1" applyFont="1" applyFill="1" applyAlignment="1">
      <alignment horizontal="right" vertical="top" wrapText="1"/>
    </xf>
    <xf numFmtId="4" fontId="9" fillId="33" borderId="0" xfId="0" applyNumberFormat="1" applyFont="1" applyFill="1" applyBorder="1" applyAlignment="1">
      <alignment horizontal="right" vertical="top" wrapText="1"/>
    </xf>
    <xf numFmtId="4" fontId="14" fillId="33" borderId="0" xfId="0" applyNumberFormat="1" applyFont="1" applyFill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8" fontId="17" fillId="0" borderId="0" xfId="44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4" fontId="18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4" fontId="19" fillId="0" borderId="12" xfId="0" applyNumberFormat="1" applyFont="1" applyBorder="1" applyAlignment="1">
      <alignment horizontal="righ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85" zoomScaleNormal="85" zoomScalePageLayoutView="0" workbookViewId="0" topLeftCell="A1">
      <pane xSplit="3" ySplit="1" topLeftCell="F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14" sqref="J14"/>
    </sheetView>
  </sheetViews>
  <sheetFormatPr defaultColWidth="9.140625" defaultRowHeight="12" outlineLevelRow="1" outlineLevelCol="1"/>
  <cols>
    <col min="1" max="1" width="10.7109375" style="5" customWidth="1"/>
    <col min="2" max="2" width="4.28125" style="6" customWidth="1"/>
    <col min="3" max="3" width="61.7109375" style="4" customWidth="1"/>
    <col min="4" max="4" width="6.00390625" style="5" customWidth="1"/>
    <col min="5" max="5" width="15.57421875" style="5" customWidth="1"/>
    <col min="6" max="9" width="16.57421875" style="15" hidden="1" customWidth="1" outlineLevel="1"/>
    <col min="10" max="10" width="18.57421875" style="15" customWidth="1" collapsed="1"/>
    <col min="11" max="11" width="15.421875" style="7" hidden="1" customWidth="1" outlineLevel="1"/>
    <col min="12" max="12" width="13.421875" style="7" hidden="1" customWidth="1" outlineLevel="1"/>
    <col min="13" max="13" width="9.140625" style="7" customWidth="1" collapsed="1"/>
    <col min="14" max="16384" width="9.140625" style="7" customWidth="1"/>
  </cols>
  <sheetData>
    <row r="1" spans="1:12" s="1" customFormat="1" ht="42" customHeight="1">
      <c r="A1" s="9" t="s">
        <v>1</v>
      </c>
      <c r="B1" s="10" t="s">
        <v>4</v>
      </c>
      <c r="C1" s="11" t="s">
        <v>0</v>
      </c>
      <c r="D1" s="12" t="s">
        <v>2</v>
      </c>
      <c r="E1" s="12" t="s">
        <v>5</v>
      </c>
      <c r="F1" s="16" t="s">
        <v>27</v>
      </c>
      <c r="G1" s="16" t="s">
        <v>14</v>
      </c>
      <c r="H1" s="16" t="s">
        <v>28</v>
      </c>
      <c r="I1" s="16" t="s">
        <v>26</v>
      </c>
      <c r="J1" s="18" t="s">
        <v>6</v>
      </c>
      <c r="K1" s="29" t="s">
        <v>21</v>
      </c>
      <c r="L1" s="30" t="s">
        <v>22</v>
      </c>
    </row>
    <row r="2" spans="1:12" s="3" customFormat="1" ht="216.75">
      <c r="A2" s="13" t="s">
        <v>7</v>
      </c>
      <c r="B2" s="14" t="s">
        <v>3</v>
      </c>
      <c r="C2" s="2" t="s">
        <v>25</v>
      </c>
      <c r="D2" s="8" t="s">
        <v>8</v>
      </c>
      <c r="E2" s="20" t="s">
        <v>23</v>
      </c>
      <c r="F2" s="17">
        <v>650000</v>
      </c>
      <c r="G2" s="17"/>
      <c r="H2" s="17"/>
      <c r="I2" s="17">
        <v>648723.04</v>
      </c>
      <c r="J2" s="19">
        <f>I2</f>
        <v>648723.04</v>
      </c>
      <c r="K2" s="31">
        <f>F2</f>
        <v>650000</v>
      </c>
      <c r="L2" s="32" t="str">
        <f>IF(J2=K2,"NO","SI")</f>
        <v>SI</v>
      </c>
    </row>
    <row r="3" spans="1:12" ht="51">
      <c r="A3" s="13" t="s">
        <v>9</v>
      </c>
      <c r="B3" s="14" t="s">
        <v>3</v>
      </c>
      <c r="C3" s="2" t="s">
        <v>10</v>
      </c>
      <c r="D3" s="5" t="s">
        <v>12</v>
      </c>
      <c r="E3" s="20" t="s">
        <v>11</v>
      </c>
      <c r="G3" s="17"/>
      <c r="H3" s="17">
        <v>100000</v>
      </c>
      <c r="I3" s="17"/>
      <c r="J3" s="15">
        <v>100000</v>
      </c>
      <c r="K3" s="31">
        <f>H3</f>
        <v>100000</v>
      </c>
      <c r="L3" s="32" t="str">
        <f>IF(J3=K3,"NO","SI")</f>
        <v>NO</v>
      </c>
    </row>
    <row r="4" spans="1:12" ht="127.5" hidden="1" outlineLevel="1">
      <c r="A4" s="21" t="s">
        <v>13</v>
      </c>
      <c r="B4" s="22" t="s">
        <v>3</v>
      </c>
      <c r="C4" s="23" t="s">
        <v>19</v>
      </c>
      <c r="D4" s="24" t="s">
        <v>8</v>
      </c>
      <c r="E4" s="25" t="s">
        <v>17</v>
      </c>
      <c r="F4" s="26"/>
      <c r="G4" s="27">
        <v>360000</v>
      </c>
      <c r="H4" s="26"/>
      <c r="I4" s="26"/>
      <c r="J4" s="28" t="s">
        <v>20</v>
      </c>
      <c r="K4" s="26"/>
      <c r="L4" s="26"/>
    </row>
    <row r="5" spans="1:12" ht="38.25" hidden="1" outlineLevel="1">
      <c r="A5" s="21" t="s">
        <v>15</v>
      </c>
      <c r="B5" s="22" t="s">
        <v>3</v>
      </c>
      <c r="C5" s="23" t="s">
        <v>18</v>
      </c>
      <c r="D5" s="24" t="s">
        <v>8</v>
      </c>
      <c r="E5" s="25" t="s">
        <v>16</v>
      </c>
      <c r="F5" s="26"/>
      <c r="G5" s="27">
        <v>200000</v>
      </c>
      <c r="H5" s="26"/>
      <c r="I5" s="26"/>
      <c r="J5" s="28" t="s">
        <v>20</v>
      </c>
      <c r="K5" s="26"/>
      <c r="L5" s="26"/>
    </row>
    <row r="6" ht="12.75" collapsed="1"/>
    <row r="8" spans="1:11" ht="12.75">
      <c r="A8" s="33"/>
      <c r="B8" s="34"/>
      <c r="C8" s="35" t="s">
        <v>24</v>
      </c>
      <c r="D8" s="33"/>
      <c r="E8" s="33"/>
      <c r="F8" s="36"/>
      <c r="G8" s="38"/>
      <c r="H8" s="38"/>
      <c r="I8" s="38"/>
      <c r="J8" s="37">
        <f>SUM(J2:J7)</f>
        <v>748723.04</v>
      </c>
      <c r="K8" s="39">
        <f>SUM(K2:K7)</f>
        <v>750000</v>
      </c>
    </row>
  </sheetData>
  <sheetProtection/>
  <printOptions gridLines="1" horizontalCentered="1"/>
  <pageMargins left="0.24" right="0.28" top="0.68" bottom="0.69" header="0.38" footer="0.4"/>
  <pageSetup horizontalDpi="600" verticalDpi="600" orientation="landscape" paperSize="9" scale="90" r:id="rId1"/>
  <headerFooter alignWithMargins="0">
    <oddHeader xml:space="preserve">&amp;C&amp;12D.LGS. 112/1998 PROGRAMMA 2007 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2005-05-02T08:20:55Z</cp:lastPrinted>
  <dcterms:created xsi:type="dcterms:W3CDTF">2005-04-22T12:48:50Z</dcterms:created>
  <dcterms:modified xsi:type="dcterms:W3CDTF">2021-09-08T13:58:46Z</dcterms:modified>
  <cp:category/>
  <cp:version/>
  <cp:contentType/>
  <cp:contentStatus/>
</cp:coreProperties>
</file>